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manal" state="visible" r:id="rId4"/>
  </sheets>
  <calcPr calcId="171027"/>
</workbook>
</file>

<file path=xl/sharedStrings.xml><?xml version="1.0" encoding="utf-8"?>
<sst xmlns="http://schemas.openxmlformats.org/spreadsheetml/2006/main" count="20" uniqueCount="20">
  <si>
    <t>Control de costo primo</t>
  </si>
  <si>
    <t>13 semanas, una fila por semana, con metas incluidas  ·  Plantilla gratis · Restaurant Codex · restaurantcodex.com</t>
  </si>
  <si>
    <t>Meta de costo primo %</t>
  </si>
  <si>
    <t>Servicio completo 60-65%, servicio rápido 55-60% (Restaurant365, 2025)</t>
  </si>
  <si>
    <t>Semana que termina</t>
  </si>
  <si>
    <t>Ventas netas</t>
  </si>
  <si>
    <t>Compras de alimentos</t>
  </si>
  <si>
    <t>Compras de bebidas</t>
  </si>
  <si>
    <t>Cambio de inventario (inicio − fin)</t>
  </si>
  <si>
    <t>Costo de ventas</t>
  </si>
  <si>
    <t>Nómina por hora</t>
  </si>
  <si>
    <t>Nómina fija</t>
  </si>
  <si>
    <t>Cargas sociales y prestaciones</t>
  </si>
  <si>
    <t>Nómina total</t>
  </si>
  <si>
    <t>Costo primo</t>
  </si>
  <si>
    <t>Costo primo %</t>
  </si>
  <si>
    <t>Costo de ventas %</t>
  </si>
  <si>
    <t>Nómina %</t>
  </si>
  <si>
    <t>Total 13 semanas</t>
  </si>
  <si>
    <t>Costo primo = costo de ventas + nómina total. El cambio de inventario es inventario inicial menos final de la semana (positivo cuando consumiste existencias). Hay dos semanas de ejemplo; sobreescríbelas. El costo primo % se pone rojo si supera la meta en B4.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</si>
</sst>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"/>
    <numFmt numFmtId="165" formatCode="0.0%"/>
  </numFmts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0F1410"/>
      <sz val="10"/>
      <name val="Arial"/>
    </font>
    <font>
      <color rgb="FF0F1410"/>
      <sz val="10"/>
      <name val="Arial"/>
    </font>
    <font>
      <i/>
      <color rgb="FF5C615C"/>
      <sz val="9"/>
      <name val="Arial"/>
    </font>
    <font>
      <b/>
      <color rgb="FFFBF3E2"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BEC"/>
      </patternFill>
    </fill>
    <fill>
      <patternFill patternType="solid">
        <fgColor rgb="FF1A472A"/>
      </patternFill>
    </fill>
    <fill>
      <patternFill patternType="solid">
        <fgColor rgb="FFFBF3E2"/>
      </patternFill>
    </fill>
  </fills>
  <borders count="2">
    <border>
      <left/>
      <right/>
      <top/>
      <bottom/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9" fontId="4" fillId="2" borderId="1" xfId="0" applyNumberFormat="1" applyFont="1" applyFill="1" applyBorder="1" applyAlignment="1">
      <alignment vertical="center"/>
    </xf>
    <xf numFmtId="0" fontId="5" fillId="0" borderId="0" xfId="0" applyFont="1"/>
    <xf numFmtId="0" fontId="6" fillId="3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165" fontId="3" fillId="4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B7411A"/>
      </font>
      <fill>
        <patternFill patternType="solid">
          <fgColor rgb="FFFDECE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workbookViewId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14" width="15" customWidth="1"/>
  </cols>
  <sheetData>
    <row r="1" ht="28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6" customHeight="1" x14ac:dyDescent="0.25"/>
    <row r="4" spans="1:3" x14ac:dyDescent="0.25">
      <c r="A4" s="3" t="s">
        <v>2</v>
      </c>
      <c r="B4" s="4">
        <v>0.62</v>
      </c>
      <c r="C4" s="5" t="s">
        <v>3</v>
      </c>
    </row>
    <row r="6" ht="22" customHeight="1" spans="1:14" x14ac:dyDescent="0.25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  <c r="N6" s="6" t="s">
        <v>17</v>
      </c>
    </row>
    <row r="7" spans="1:14" x14ac:dyDescent="0.25">
      <c r="A7" s="7">
        <v>46027</v>
      </c>
      <c r="B7" s="8">
        <v>48200</v>
      </c>
      <c r="C7" s="8">
        <v>13100</v>
      </c>
      <c r="D7" s="8">
        <v>2900</v>
      </c>
      <c r="E7" s="8">
        <v>-400</v>
      </c>
      <c r="F7" s="9">
        <f>C7+D7+E7</f>
      </c>
      <c r="G7" s="8">
        <v>11800</v>
      </c>
      <c r="H7" s="8">
        <v>3400</v>
      </c>
      <c r="I7" s="8">
        <v>1900</v>
      </c>
      <c r="J7" s="9">
        <f>G7+H7+I7</f>
      </c>
      <c r="K7" s="9">
        <f>F7+J7</f>
      </c>
      <c r="L7" s="10">
        <f>IF(B7&gt;0,K7/B7,"")</f>
      </c>
      <c r="M7" s="11">
        <f>IF(B7&gt;0,F7/B7,"")</f>
      </c>
      <c r="N7" s="11">
        <f>IF(B7&gt;0,J7/B7,"")</f>
      </c>
    </row>
    <row r="8" spans="1:14" x14ac:dyDescent="0.25">
      <c r="A8" s="7">
        <v>46034</v>
      </c>
      <c r="B8" s="8">
        <v>51750</v>
      </c>
      <c r="C8" s="8">
        <v>14400</v>
      </c>
      <c r="D8" s="8">
        <v>3100</v>
      </c>
      <c r="E8" s="8">
        <v>250</v>
      </c>
      <c r="F8" s="9">
        <f>C8+D8+E8</f>
      </c>
      <c r="G8" s="8">
        <v>12300</v>
      </c>
      <c r="H8" s="8">
        <v>3400</v>
      </c>
      <c r="I8" s="8">
        <v>1960</v>
      </c>
      <c r="J8" s="9">
        <f>G8+H8+I8</f>
      </c>
      <c r="K8" s="9">
        <f>F8+J8</f>
      </c>
      <c r="L8" s="10">
        <f>IF(B8&gt;0,K8/B8,"")</f>
      </c>
      <c r="M8" s="11">
        <f>IF(B8&gt;0,F8/B8,"")</f>
      </c>
      <c r="N8" s="11">
        <f>IF(B8&gt;0,J8/B8,"")</f>
      </c>
    </row>
    <row r="9" spans="1:14" x14ac:dyDescent="0.25">
      <c r="A9" s="7"/>
      <c r="B9" s="8"/>
      <c r="C9" s="8"/>
      <c r="D9" s="8"/>
      <c r="E9" s="8"/>
      <c r="F9" s="9">
        <f>C9+D9+E9</f>
      </c>
      <c r="G9" s="8"/>
      <c r="H9" s="8"/>
      <c r="I9" s="8"/>
      <c r="J9" s="9">
        <f>G9+H9+I9</f>
      </c>
      <c r="K9" s="9">
        <f>F9+J9</f>
      </c>
      <c r="L9" s="10">
        <f>IF(B9&gt;0,K9/B9,"")</f>
      </c>
      <c r="M9" s="11">
        <f>IF(B9&gt;0,F9/B9,"")</f>
      </c>
      <c r="N9" s="11">
        <f>IF(B9&gt;0,J9/B9,"")</f>
      </c>
    </row>
    <row r="10" spans="1:14" x14ac:dyDescent="0.25">
      <c r="A10" s="7"/>
      <c r="B10" s="8"/>
      <c r="C10" s="8"/>
      <c r="D10" s="8"/>
      <c r="E10" s="8"/>
      <c r="F10" s="9">
        <f>C10+D10+E10</f>
      </c>
      <c r="G10" s="8"/>
      <c r="H10" s="8"/>
      <c r="I10" s="8"/>
      <c r="J10" s="9">
        <f>G10+H10+I10</f>
      </c>
      <c r="K10" s="9">
        <f>F10+J10</f>
      </c>
      <c r="L10" s="10">
        <f>IF(B10&gt;0,K10/B10,"")</f>
      </c>
      <c r="M10" s="11">
        <f>IF(B10&gt;0,F10/B10,"")</f>
      </c>
      <c r="N10" s="11">
        <f>IF(B10&gt;0,J10/B10,"")</f>
      </c>
    </row>
    <row r="11" spans="1:14" x14ac:dyDescent="0.25">
      <c r="A11" s="7"/>
      <c r="B11" s="8"/>
      <c r="C11" s="8"/>
      <c r="D11" s="8"/>
      <c r="E11" s="8"/>
      <c r="F11" s="9">
        <f>C11+D11+E11</f>
      </c>
      <c r="G11" s="8"/>
      <c r="H11" s="8"/>
      <c r="I11" s="8"/>
      <c r="J11" s="9">
        <f>G11+H11+I11</f>
      </c>
      <c r="K11" s="9">
        <f>F11+J11</f>
      </c>
      <c r="L11" s="10">
        <f>IF(B11&gt;0,K11/B11,"")</f>
      </c>
      <c r="M11" s="11">
        <f>IF(B11&gt;0,F11/B11,"")</f>
      </c>
      <c r="N11" s="11">
        <f>IF(B11&gt;0,J11/B11,"")</f>
      </c>
    </row>
    <row r="12" spans="1:14" x14ac:dyDescent="0.25">
      <c r="A12" s="7"/>
      <c r="B12" s="8"/>
      <c r="C12" s="8"/>
      <c r="D12" s="8"/>
      <c r="E12" s="8"/>
      <c r="F12" s="9">
        <f>C12+D12+E12</f>
      </c>
      <c r="G12" s="8"/>
      <c r="H12" s="8"/>
      <c r="I12" s="8"/>
      <c r="J12" s="9">
        <f>G12+H12+I12</f>
      </c>
      <c r="K12" s="9">
        <f>F12+J12</f>
      </c>
      <c r="L12" s="10">
        <f>IF(B12&gt;0,K12/B12,"")</f>
      </c>
      <c r="M12" s="11">
        <f>IF(B12&gt;0,F12/B12,"")</f>
      </c>
      <c r="N12" s="11">
        <f>IF(B12&gt;0,J12/B12,"")</f>
      </c>
    </row>
    <row r="13" spans="1:14" x14ac:dyDescent="0.25">
      <c r="A13" s="7"/>
      <c r="B13" s="8"/>
      <c r="C13" s="8"/>
      <c r="D13" s="8"/>
      <c r="E13" s="8"/>
      <c r="F13" s="9">
        <f>C13+D13+E13</f>
      </c>
      <c r="G13" s="8"/>
      <c r="H13" s="8"/>
      <c r="I13" s="8"/>
      <c r="J13" s="9">
        <f>G13+H13+I13</f>
      </c>
      <c r="K13" s="9">
        <f>F13+J13</f>
      </c>
      <c r="L13" s="10">
        <f>IF(B13&gt;0,K13/B13,"")</f>
      </c>
      <c r="M13" s="11">
        <f>IF(B13&gt;0,F13/B13,"")</f>
      </c>
      <c r="N13" s="11">
        <f>IF(B13&gt;0,J13/B13,"")</f>
      </c>
    </row>
    <row r="14" spans="1:14" x14ac:dyDescent="0.25">
      <c r="A14" s="7"/>
      <c r="B14" s="8"/>
      <c r="C14" s="8"/>
      <c r="D14" s="8"/>
      <c r="E14" s="8"/>
      <c r="F14" s="9">
        <f>C14+D14+E14</f>
      </c>
      <c r="G14" s="8"/>
      <c r="H14" s="8"/>
      <c r="I14" s="8"/>
      <c r="J14" s="9">
        <f>G14+H14+I14</f>
      </c>
      <c r="K14" s="9">
        <f>F14+J14</f>
      </c>
      <c r="L14" s="10">
        <f>IF(B14&gt;0,K14/B14,"")</f>
      </c>
      <c r="M14" s="11">
        <f>IF(B14&gt;0,F14/B14,"")</f>
      </c>
      <c r="N14" s="11">
        <f>IF(B14&gt;0,J14/B14,"")</f>
      </c>
    </row>
    <row r="15" spans="1:14" x14ac:dyDescent="0.25">
      <c r="A15" s="7"/>
      <c r="B15" s="8"/>
      <c r="C15" s="8"/>
      <c r="D15" s="8"/>
      <c r="E15" s="8"/>
      <c r="F15" s="9">
        <f>C15+D15+E15</f>
      </c>
      <c r="G15" s="8"/>
      <c r="H15" s="8"/>
      <c r="I15" s="8"/>
      <c r="J15" s="9">
        <f>G15+H15+I15</f>
      </c>
      <c r="K15" s="9">
        <f>F15+J15</f>
      </c>
      <c r="L15" s="10">
        <f>IF(B15&gt;0,K15/B15,"")</f>
      </c>
      <c r="M15" s="11">
        <f>IF(B15&gt;0,F15/B15,"")</f>
      </c>
      <c r="N15" s="11">
        <f>IF(B15&gt;0,J15/B15,"")</f>
      </c>
    </row>
    <row r="16" spans="1:14" x14ac:dyDescent="0.25">
      <c r="A16" s="7"/>
      <c r="B16" s="8"/>
      <c r="C16" s="8"/>
      <c r="D16" s="8"/>
      <c r="E16" s="8"/>
      <c r="F16" s="9">
        <f>C16+D16+E16</f>
      </c>
      <c r="G16" s="8"/>
      <c r="H16" s="8"/>
      <c r="I16" s="8"/>
      <c r="J16" s="9">
        <f>G16+H16+I16</f>
      </c>
      <c r="K16" s="9">
        <f>F16+J16</f>
      </c>
      <c r="L16" s="10">
        <f>IF(B16&gt;0,K16/B16,"")</f>
      </c>
      <c r="M16" s="11">
        <f>IF(B16&gt;0,F16/B16,"")</f>
      </c>
      <c r="N16" s="11">
        <f>IF(B16&gt;0,J16/B16,"")</f>
      </c>
    </row>
    <row r="17" spans="1:14" x14ac:dyDescent="0.25">
      <c r="A17" s="7"/>
      <c r="B17" s="8"/>
      <c r="C17" s="8"/>
      <c r="D17" s="8"/>
      <c r="E17" s="8"/>
      <c r="F17" s="9">
        <f>C17+D17+E17</f>
      </c>
      <c r="G17" s="8"/>
      <c r="H17" s="8"/>
      <c r="I17" s="8"/>
      <c r="J17" s="9">
        <f>G17+H17+I17</f>
      </c>
      <c r="K17" s="9">
        <f>F17+J17</f>
      </c>
      <c r="L17" s="10">
        <f>IF(B17&gt;0,K17/B17,"")</f>
      </c>
      <c r="M17" s="11">
        <f>IF(B17&gt;0,F17/B17,"")</f>
      </c>
      <c r="N17" s="11">
        <f>IF(B17&gt;0,J17/B17,"")</f>
      </c>
    </row>
    <row r="18" spans="1:14" x14ac:dyDescent="0.25">
      <c r="A18" s="7"/>
      <c r="B18" s="8"/>
      <c r="C18" s="8"/>
      <c r="D18" s="8"/>
      <c r="E18" s="8"/>
      <c r="F18" s="9">
        <f>C18+D18+E18</f>
      </c>
      <c r="G18" s="8"/>
      <c r="H18" s="8"/>
      <c r="I18" s="8"/>
      <c r="J18" s="9">
        <f>G18+H18+I18</f>
      </c>
      <c r="K18" s="9">
        <f>F18+J18</f>
      </c>
      <c r="L18" s="10">
        <f>IF(B18&gt;0,K18/B18,"")</f>
      </c>
      <c r="M18" s="11">
        <f>IF(B18&gt;0,F18/B18,"")</f>
      </c>
      <c r="N18" s="11">
        <f>IF(B18&gt;0,J18/B18,"")</f>
      </c>
    </row>
    <row r="19" spans="1:14" x14ac:dyDescent="0.25">
      <c r="A19" s="7"/>
      <c r="B19" s="8"/>
      <c r="C19" s="8"/>
      <c r="D19" s="8"/>
      <c r="E19" s="8"/>
      <c r="F19" s="9">
        <f>C19+D19+E19</f>
      </c>
      <c r="G19" s="8"/>
      <c r="H19" s="8"/>
      <c r="I19" s="8"/>
      <c r="J19" s="9">
        <f>G19+H19+I19</f>
      </c>
      <c r="K19" s="9">
        <f>F19+J19</f>
      </c>
      <c r="L19" s="10">
        <f>IF(B19&gt;0,K19/B19,"")</f>
      </c>
      <c r="M19" s="11">
        <f>IF(B19&gt;0,F19/B19,"")</f>
      </c>
      <c r="N19" s="11">
        <f>IF(B19&gt;0,J19/B19,"")</f>
      </c>
    </row>
    <row r="21" spans="1:14" x14ac:dyDescent="0.25">
      <c r="A21" s="12" t="s">
        <v>18</v>
      </c>
      <c r="B21" s="13">
        <f>SUM(B7:B19)</f>
      </c>
      <c r="C21" s="13">
        <f>SUM(C7:C19)</f>
      </c>
      <c r="D21" s="13">
        <f>SUM(D7:D19)</f>
      </c>
      <c r="E21" s="13">
        <f>SUM(E7:E19)</f>
      </c>
      <c r="F21" s="13">
        <f>SUM(F7:F19)</f>
      </c>
      <c r="G21" s="13">
        <f>SUM(G7:G19)</f>
      </c>
      <c r="H21" s="13">
        <f>SUM(H7:H19)</f>
      </c>
      <c r="I21" s="13">
        <f>SUM(I7:I19)</f>
      </c>
      <c r="J21" s="13">
        <f>SUM(J7:J19)</f>
      </c>
      <c r="K21" s="13">
        <f>SUM(K7:K19)</f>
      </c>
      <c r="L21" s="14">
        <f>IF(B21&gt;0,K21/B21,"")</f>
      </c>
      <c r="M21" s="14">
        <f>IF(B21&gt;0,F21/B21,"")</f>
      </c>
      <c r="N21" s="14">
        <f>IF(B21&gt;0,J21/B21,"")</f>
      </c>
    </row>
    <row r="23" ht="30" customHeight="1" spans="1:14" x14ac:dyDescent="0.25">
      <c r="A23" s="15" t="s">
        <v>19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</sheetData>
  <mergeCells count="3">
    <mergeCell ref="A1:N1"/>
    <mergeCell ref="A2:N2"/>
    <mergeCell ref="A23:N23"/>
  </mergeCells>
  <conditionalFormatting sqref="L7:L21">
    <cfRule type="cellIs" dxfId="0" priority="1" operator="greaterThan">
      <formula>$B$4</formula>
    </cfRule>
  </conditionalFormatting>
  <pageMargins left="0.5" right="0.5" top="0.6" bottom="0.6" header="0.3" footer="0.3"/>
  <pageSetup paperSize="1" orientation="landscape" horizontalDpi="4294967295" verticalDpi="4294967295" scale="100" fitToWidth="1" fitToHeight="0"/>
  <headerFooter>
    <oddFooter>&amp;L© 2026 Restaurant Codex&amp;Rrestaurantcodex.com/es/resources/prime-cost-and-weekly-pnl-tracker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Semanal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2026-09-14T09:26:54Z</dcterms:created>
  <dcterms:modified xsi:type="dcterms:W3CDTF">2026-09-14T09:26:54Z</dcterms:modified>
</cp:coreProperties>
</file>